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6. Zajednički poslovi\2025_Tehnički sektor - Povjerenstvo_Odjel Graditeljstva\01_Ugovaranje velikih popravaka\02_Natječaji\Borisa Papandopula 1,3,5,7_ravni krov\"/>
    </mc:Choice>
  </mc:AlternateContent>
  <xr:revisionPtr revIDLastSave="0" documentId="8_{3C56C417-147E-4262-B29A-634F545DB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definedNames>
    <definedName name="_Order1" hidden="1">255</definedName>
    <definedName name="anscount" hidden="1">1</definedName>
    <definedName name="_xlnm.Print_Titles" localSheetId="0">Troškovnik!$1:$1</definedName>
    <definedName name="_xlnm.Print_Area" localSheetId="0">Troškovnik!$A$1:$F$65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7" i="1"/>
  <c r="F54" i="1"/>
  <c r="F51" i="1"/>
  <c r="F48" i="1"/>
  <c r="F45" i="1"/>
  <c r="F42" i="1"/>
  <c r="F39" i="1"/>
  <c r="F36" i="1"/>
  <c r="F33" i="1"/>
  <c r="F30" i="1"/>
  <c r="F27" i="1"/>
  <c r="F24" i="1"/>
  <c r="F21" i="1"/>
  <c r="F18" i="1"/>
  <c r="F15" i="1"/>
  <c r="F12" i="1"/>
  <c r="F9" i="1"/>
  <c r="F6" i="1"/>
  <c r="F63" i="1" l="1"/>
  <c r="F64" i="1" s="1"/>
  <c r="F65" i="1" s="1"/>
</calcChain>
</file>

<file path=xl/sharedStrings.xml><?xml version="1.0" encoding="utf-8"?>
<sst xmlns="http://schemas.openxmlformats.org/spreadsheetml/2006/main" count="67" uniqueCount="52">
  <si>
    <t>Sesvete, Borisa Papandopula 1, 3, 5 i 7</t>
  </si>
  <si>
    <t>R.br.</t>
  </si>
  <si>
    <t>Opis</t>
  </si>
  <si>
    <t>J.mj.</t>
  </si>
  <si>
    <t>Količina</t>
  </si>
  <si>
    <t>Jed. cijena
(bez PDV-a)</t>
  </si>
  <si>
    <t>Ukupno 
(bez PDV-a)</t>
  </si>
  <si>
    <t>1.</t>
  </si>
  <si>
    <t>Uklanjanje šljunka na stranu krova kako bi se mogli izvesti hidro i termoizolacijski radovi.</t>
  </si>
  <si>
    <r>
      <t>m</t>
    </r>
    <r>
      <rPr>
        <vertAlign val="superscript"/>
        <sz val="11"/>
        <rFont val="Arial"/>
        <family val="2"/>
      </rPr>
      <t>2</t>
    </r>
  </si>
  <si>
    <t>2.</t>
  </si>
  <si>
    <t>Uklanjanje XPS ploča, pregled istih, površinsko sušenje ukoliko je potrebno.</t>
  </si>
  <si>
    <t>3.</t>
  </si>
  <si>
    <t>Uklanjanje postojeće PVC membrane, spuštanje s krova, utovar na kamion, odvoz na predviđeni deponij.</t>
  </si>
  <si>
    <t>4.</t>
  </si>
  <si>
    <r>
      <t xml:space="preserve">Dobava i ugradnja samoljepljive bitumenske parne brane: Samoljepljiva parna brana na bazi polimer-bitumena (PB) ojačana staklneim pletivom i Al slojem s gornje strane.
</t>
    </r>
    <r>
      <rPr>
        <b/>
        <sz val="11"/>
        <rFont val="Arial"/>
        <family val="2"/>
      </rPr>
      <t>Sarnavap-5000 E SA FR</t>
    </r>
  </si>
  <si>
    <t>5.</t>
  </si>
  <si>
    <t>Vraćanje prethodno uklonjenih XPS ploča.</t>
  </si>
  <si>
    <t>6.</t>
  </si>
  <si>
    <r>
      <t xml:space="preserve">Dobava i postava isprofiliranih prihvatnih kaširanih limova. Lim s kaširanim slojem PVC-a debljine 1,4 mm. Limovi sastoje se od 0,6 mm debelog, obostrano pocinčanog čeličnog lima, s jedne strane kaširanog mekim PVC-om debljine 0,8 mm. Boja: sivi.
</t>
    </r>
    <r>
      <rPr>
        <b/>
        <sz val="11"/>
        <rFont val="Arial"/>
        <family val="2"/>
      </rPr>
      <t>SikaTrocal PVC lim</t>
    </r>
  </si>
  <si>
    <t>m'</t>
  </si>
  <si>
    <t>7.</t>
  </si>
  <si>
    <r>
      <t xml:space="preserve">Dobava PVC membrane debljine 1,5 mm krovna membrana od mekanog PVC-a, ojačana staklenim voalom. Postojana na starenje, korijenje, mikroorganizme i gljivice. Navedena membrana se postavlja na horizontalnu površinu krova. Stavka uključuje i postavljanje Geotextila 200.
</t>
    </r>
    <r>
      <rPr>
        <b/>
        <sz val="11"/>
        <rFont val="Arial"/>
        <family val="2"/>
      </rPr>
      <t>SikaPlan SGMA 1.5 mm</t>
    </r>
  </si>
  <si>
    <t>8.</t>
  </si>
  <si>
    <r>
      <t xml:space="preserve">Dobava PVC membrane debljine 1,5 mm; krovna membrana od mekanog PVC-a za mehaničko pričvršćenje, izloženi neprohodni krovovi. Krovna mebrana od mekanog PVC-a, ojačana poliesterskom mrežicom. Postojana na starenje, vremenske uvjete i UV zračenje. Navedena membrana se postavlja na vertikalnu površinu krova.
</t>
    </r>
    <r>
      <rPr>
        <b/>
        <sz val="11"/>
        <rFont val="Arial"/>
        <family val="2"/>
      </rPr>
      <t>SikaPlan 15G 1.5 mm</t>
    </r>
  </si>
  <si>
    <t>9.</t>
  </si>
  <si>
    <t>Dobava materijala te obrada postojećih dimnjaka na krovu PVC membranom na spoju horizontale i vertikale, stavka uključuje membranu, prihvatni lim i trajno-elastično brtvilo na bazi poliuretana.</t>
  </si>
  <si>
    <t>kom</t>
  </si>
  <si>
    <t>10.</t>
  </si>
  <si>
    <r>
      <t xml:space="preserve">Dobava i ugradnja rigalica koji su povezani na TPO membranu.
</t>
    </r>
    <r>
      <rPr>
        <b/>
        <sz val="11"/>
        <rFont val="Arial"/>
        <family val="2"/>
      </rPr>
      <t>HL</t>
    </r>
  </si>
  <si>
    <t>11.</t>
  </si>
  <si>
    <t>Vraćanje postojećeg šljunka, stavka uključuje i postavljanje Geotextil 300 g termo-tretiranog.</t>
  </si>
  <si>
    <t>12.</t>
  </si>
  <si>
    <r>
      <t xml:space="preserve">Dobava materija te obrada betonske kape dimnjaka jednokomponentnim elastičnim akrilnim premazom (membrana) za hidroizolaciju ravnih i kosih površina s dobrom otpornošću na vremenske uvjete. </t>
    </r>
    <r>
      <rPr>
        <b/>
        <sz val="11"/>
        <rFont val="Arial"/>
        <family val="2"/>
      </rPr>
      <t>SikaFill 100</t>
    </r>
  </si>
  <si>
    <t>13.</t>
  </si>
  <si>
    <t>Izmještanje i vraćanje gromobranske instalacije, ugradnja podložaka od PVC folije.</t>
  </si>
  <si>
    <t>kpl</t>
  </si>
  <si>
    <t>14.</t>
  </si>
  <si>
    <t>Obrada dimnjaka na način da se postojeća podloga dubinski impregnira, nanesu novi slojevi fasadnog ljepila+mrežica, te završni sloj fasade.</t>
  </si>
  <si>
    <t>15.</t>
  </si>
  <si>
    <t>Obrada prodora gromobranskih traka.</t>
  </si>
  <si>
    <t>16.</t>
  </si>
  <si>
    <t>Dobava i ugradnja odzračnika.</t>
  </si>
  <si>
    <t>17.</t>
  </si>
  <si>
    <t>Uklanjanje opločnika na jednu stranu krova kako bi se mogli izvesti hidro i termoizolacijski radovi. U cijeni ponovno slaganje opločnika i postavljanje Geotextil 300 g termo-tretiranog.</t>
  </si>
  <si>
    <t>18.</t>
  </si>
  <si>
    <t>Demontaža te ponovna montaža zaštitnih limova vertikalnih dijelova hidroizolacije.</t>
  </si>
  <si>
    <t>19.</t>
  </si>
  <si>
    <t>Uklanjanje fasade kao zaštite vertikalnog dijela hidroizolacije te ponovna izvedba fasadnog sustava - toplinska izolacija, fasadno ljepilo, mrežica te završni sloj fasade.</t>
  </si>
  <si>
    <t>UKUPNO BEZ PDV-a:</t>
  </si>
  <si>
    <t>PDV:</t>
  </si>
  <si>
    <t>SVEKUPNO S PDV-om: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</si>
</sst>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0\ [$€-41A]"/>
    <numFmt numFmtId="166" formatCode="_-* #,##0.00\ _k_n_-;\-* #,##0.00\ _k_n_-;_-* &quot;-&quot;??\ _k_n_-;_-@"/>
  </numFmts>
  <fonts count="1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sz val="10"/>
      <name val="Arimo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6" fillId="0" borderId="2" xfId="1" applyFont="1" applyBorder="1" applyAlignment="1">
      <alignment horizontal="center" vertical="top"/>
    </xf>
    <xf numFmtId="0" fontId="7" fillId="0" borderId="2" xfId="1" applyFont="1" applyBorder="1" applyAlignment="1">
      <alignment horizontal="left" vertical="top"/>
    </xf>
    <xf numFmtId="4" fontId="7" fillId="0" borderId="2" xfId="1" applyNumberFormat="1" applyFont="1" applyBorder="1" applyAlignment="1">
      <alignment horizontal="center" vertical="top" wrapText="1"/>
    </xf>
    <xf numFmtId="4" fontId="7" fillId="0" borderId="2" xfId="1" applyNumberFormat="1" applyFont="1" applyBorder="1" applyAlignment="1">
      <alignment horizontal="right"/>
    </xf>
    <xf numFmtId="0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center" vertical="top" wrapText="1"/>
    </xf>
    <xf numFmtId="0" fontId="7" fillId="0" borderId="2" xfId="1" applyFont="1" applyBorder="1" applyAlignment="1">
      <alignment horizontal="right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vertical="center" wrapText="1"/>
    </xf>
    <xf numFmtId="0" fontId="9" fillId="0" borderId="2" xfId="1" applyFont="1" applyBorder="1" applyAlignment="1">
      <alignment horizontal="right"/>
    </xf>
    <xf numFmtId="4" fontId="9" fillId="0" borderId="2" xfId="1" applyNumberFormat="1" applyFont="1" applyBorder="1" applyAlignment="1">
      <alignment horizontal="right"/>
    </xf>
    <xf numFmtId="164" fontId="7" fillId="0" borderId="0" xfId="1" applyNumberFormat="1" applyFont="1" applyAlignment="1">
      <alignment vertical="top" wrapText="1"/>
    </xf>
    <xf numFmtId="0" fontId="7" fillId="0" borderId="2" xfId="1" applyFont="1" applyBorder="1" applyAlignment="1">
      <alignment horizontal="left" vertical="top" wrapText="1"/>
    </xf>
    <xf numFmtId="4" fontId="7" fillId="0" borderId="2" xfId="1" applyNumberFormat="1" applyFont="1" applyBorder="1" applyAlignment="1">
      <alignment horizontal="center" wrapText="1"/>
    </xf>
    <xf numFmtId="4" fontId="7" fillId="0" borderId="0" xfId="1" applyNumberFormat="1" applyFont="1" applyAlignment="1">
      <alignment horizontal="center" wrapText="1"/>
    </xf>
    <xf numFmtId="4" fontId="9" fillId="0" borderId="0" xfId="1" applyNumberFormat="1" applyFont="1" applyAlignment="1">
      <alignment horizontal="right"/>
    </xf>
    <xf numFmtId="0" fontId="9" fillId="0" borderId="2" xfId="1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right" vertical="top" wrapText="1"/>
    </xf>
    <xf numFmtId="0" fontId="7" fillId="0" borderId="0" xfId="1" applyFont="1" applyAlignment="1">
      <alignment horizontal="right" vertical="top" wrapText="1"/>
    </xf>
    <xf numFmtId="0" fontId="7" fillId="0" borderId="3" xfId="1" applyFont="1" applyBorder="1" applyAlignment="1">
      <alignment horizontal="left" vertical="top" wrapText="1"/>
    </xf>
    <xf numFmtId="4" fontId="7" fillId="0" borderId="3" xfId="1" applyNumberFormat="1" applyFont="1" applyBorder="1" applyAlignment="1">
      <alignment horizontal="right"/>
    </xf>
    <xf numFmtId="0" fontId="6" fillId="0" borderId="4" xfId="1" applyFont="1" applyBorder="1" applyAlignment="1">
      <alignment horizontal="center" vertical="top"/>
    </xf>
    <xf numFmtId="0" fontId="7" fillId="0" borderId="4" xfId="1" applyFont="1" applyBorder="1" applyAlignment="1">
      <alignment horizontal="right" vertical="top"/>
    </xf>
    <xf numFmtId="0" fontId="7" fillId="0" borderId="4" xfId="1" applyFont="1" applyBorder="1" applyAlignment="1">
      <alignment horizontal="center" vertical="center"/>
    </xf>
    <xf numFmtId="4" fontId="7" fillId="0" borderId="4" xfId="1" applyNumberFormat="1" applyFont="1" applyBorder="1" applyAlignment="1">
      <alignment horizontal="center"/>
    </xf>
    <xf numFmtId="4" fontId="6" fillId="0" borderId="4" xfId="1" applyNumberFormat="1" applyFont="1" applyBorder="1" applyAlignment="1">
      <alignment horizontal="right"/>
    </xf>
    <xf numFmtId="165" fontId="6" fillId="0" borderId="4" xfId="1" applyNumberFormat="1" applyFont="1" applyBorder="1" applyAlignment="1">
      <alignment horizontal="right"/>
    </xf>
    <xf numFmtId="0" fontId="7" fillId="0" borderId="0" xfId="1" applyFont="1" applyAlignment="1">
      <alignment horizontal="right" vertical="top"/>
    </xf>
    <xf numFmtId="0" fontId="7" fillId="0" borderId="0" xfId="1" applyFont="1" applyAlignment="1">
      <alignment horizontal="center" vertical="center"/>
    </xf>
    <xf numFmtId="4" fontId="2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4" fontId="6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10" fillId="0" borderId="0" xfId="1" applyFont="1" applyAlignment="1">
      <alignment horizontal="center" vertical="top"/>
    </xf>
    <xf numFmtId="0" fontId="11" fillId="0" borderId="0" xfId="1" applyFont="1"/>
    <xf numFmtId="166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10" fillId="0" borderId="0" xfId="1" applyNumberFormat="1" applyFont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0" fontId="10" fillId="0" borderId="0" xfId="1" applyFont="1"/>
    <xf numFmtId="4" fontId="1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4" fontId="10" fillId="0" borderId="0" xfId="1" applyNumberFormat="1" applyFont="1" applyAlignment="1">
      <alignment horizontal="center" vertical="center"/>
    </xf>
    <xf numFmtId="0" fontId="13" fillId="0" borderId="0" xfId="1" applyFont="1"/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tabSelected="1" view="pageBreakPreview" zoomScaleNormal="100" zoomScaleSheetLayoutView="100" workbookViewId="0">
      <selection activeCell="E61" sqref="E61"/>
    </sheetView>
  </sheetViews>
  <sheetFormatPr defaultColWidth="14.42578125" defaultRowHeight="15" customHeight="1"/>
  <cols>
    <col min="1" max="1" width="8" style="2" customWidth="1"/>
    <col min="2" max="2" width="47.28515625" style="2" customWidth="1"/>
    <col min="3" max="3" width="8" style="2" customWidth="1"/>
    <col min="4" max="4" width="10.85546875" style="2" customWidth="1"/>
    <col min="5" max="5" width="11.140625" style="2" customWidth="1"/>
    <col min="6" max="6" width="12.7109375" style="2" customWidth="1"/>
    <col min="7" max="9" width="9.140625" style="2" customWidth="1"/>
    <col min="10" max="16384" width="14.42578125" style="2"/>
  </cols>
  <sheetData>
    <row r="1" spans="1:9" ht="13.7" customHeight="1">
      <c r="A1" s="56" t="s">
        <v>0</v>
      </c>
      <c r="B1" s="57"/>
      <c r="C1" s="57"/>
      <c r="D1" s="57"/>
      <c r="E1" s="57"/>
      <c r="F1" s="57"/>
      <c r="G1" s="1"/>
      <c r="H1" s="1"/>
      <c r="I1" s="1"/>
    </row>
    <row r="2" spans="1:9" ht="13.7" customHeight="1">
      <c r="A2" s="3"/>
      <c r="B2" s="3"/>
      <c r="C2" s="3"/>
      <c r="D2" s="4"/>
      <c r="E2" s="4"/>
      <c r="F2" s="4"/>
      <c r="G2" s="1"/>
      <c r="H2" s="1"/>
      <c r="I2" s="1"/>
    </row>
    <row r="3" spans="1:9" ht="22.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1"/>
      <c r="H3" s="1"/>
      <c r="I3" s="1"/>
    </row>
    <row r="4" spans="1:9" ht="13.7" customHeight="1">
      <c r="A4" s="7"/>
      <c r="B4" s="8"/>
      <c r="C4" s="9"/>
      <c r="D4" s="10"/>
      <c r="E4" s="11"/>
      <c r="F4" s="11"/>
      <c r="G4" s="1"/>
      <c r="H4" s="1"/>
      <c r="I4" s="1"/>
    </row>
    <row r="5" spans="1:9" ht="28.5">
      <c r="A5" s="7" t="s">
        <v>7</v>
      </c>
      <c r="B5" s="12" t="s">
        <v>8</v>
      </c>
      <c r="C5" s="13"/>
      <c r="D5" s="10"/>
      <c r="E5" s="11"/>
      <c r="F5" s="11"/>
      <c r="G5" s="1"/>
      <c r="H5" s="1"/>
      <c r="I5" s="1"/>
    </row>
    <row r="6" spans="1:9" ht="16.5">
      <c r="A6" s="14"/>
      <c r="B6" s="15"/>
      <c r="C6" s="16" t="s">
        <v>9</v>
      </c>
      <c r="D6" s="17">
        <v>1195.19</v>
      </c>
      <c r="E6" s="17"/>
      <c r="F6" s="17">
        <f>(D6*E6)</f>
        <v>0</v>
      </c>
      <c r="G6" s="1"/>
      <c r="H6" s="1"/>
      <c r="I6" s="1"/>
    </row>
    <row r="7" spans="1:9">
      <c r="A7" s="7"/>
      <c r="B7" s="18"/>
      <c r="C7" s="19"/>
      <c r="D7" s="11"/>
      <c r="E7" s="11"/>
      <c r="F7" s="11"/>
      <c r="G7" s="1"/>
      <c r="H7" s="1"/>
      <c r="I7" s="1"/>
    </row>
    <row r="8" spans="1:9" ht="28.5">
      <c r="A8" s="7" t="s">
        <v>10</v>
      </c>
      <c r="B8" s="12" t="s">
        <v>11</v>
      </c>
      <c r="C8" s="13"/>
      <c r="D8" s="10"/>
      <c r="E8" s="11"/>
      <c r="F8" s="11"/>
      <c r="G8" s="1"/>
      <c r="H8" s="1"/>
      <c r="I8" s="1"/>
    </row>
    <row r="9" spans="1:9" ht="16.5">
      <c r="A9" s="14"/>
      <c r="B9" s="20"/>
      <c r="C9" s="16" t="s">
        <v>9</v>
      </c>
      <c r="D9" s="17">
        <v>1371.61</v>
      </c>
      <c r="E9" s="17"/>
      <c r="F9" s="17">
        <f>(D9*E9)</f>
        <v>0</v>
      </c>
      <c r="G9" s="1"/>
      <c r="H9" s="1"/>
      <c r="I9" s="1"/>
    </row>
    <row r="10" spans="1:9" ht="13.7" customHeight="1">
      <c r="A10" s="7"/>
      <c r="B10" s="18"/>
      <c r="C10" s="21"/>
      <c r="D10" s="11"/>
      <c r="E10" s="11"/>
      <c r="F10" s="11"/>
      <c r="G10" s="1"/>
      <c r="H10" s="1"/>
      <c r="I10" s="1"/>
    </row>
    <row r="11" spans="1:9" ht="42.75">
      <c r="A11" s="7" t="s">
        <v>12</v>
      </c>
      <c r="B11" s="12" t="s">
        <v>13</v>
      </c>
      <c r="C11" s="19"/>
      <c r="D11" s="11"/>
      <c r="E11" s="11"/>
      <c r="F11" s="11"/>
      <c r="G11" s="1"/>
      <c r="H11" s="1"/>
      <c r="I11" s="1"/>
    </row>
    <row r="12" spans="1:9" ht="16.5">
      <c r="A12" s="14"/>
      <c r="B12" s="15"/>
      <c r="C12" s="16" t="s">
        <v>9</v>
      </c>
      <c r="D12" s="17">
        <v>1691.8718000000001</v>
      </c>
      <c r="E12" s="17"/>
      <c r="F12" s="17">
        <f>(D12*E12)</f>
        <v>0</v>
      </c>
      <c r="G12" s="1"/>
      <c r="H12" s="1"/>
      <c r="I12" s="1"/>
    </row>
    <row r="13" spans="1:9" ht="13.7" customHeight="1">
      <c r="A13" s="7"/>
      <c r="B13" s="18"/>
      <c r="C13" s="21"/>
      <c r="D13" s="11"/>
      <c r="E13" s="11"/>
      <c r="F13" s="11"/>
      <c r="G13" s="1"/>
      <c r="H13" s="1"/>
      <c r="I13" s="1"/>
    </row>
    <row r="14" spans="1:9" ht="72">
      <c r="A14" s="7" t="s">
        <v>14</v>
      </c>
      <c r="B14" s="22" t="s">
        <v>15</v>
      </c>
      <c r="C14" s="19"/>
      <c r="D14" s="11"/>
      <c r="E14" s="11"/>
      <c r="F14" s="11"/>
      <c r="G14" s="1"/>
      <c r="H14" s="1"/>
      <c r="I14" s="1"/>
    </row>
    <row r="15" spans="1:9" ht="16.5">
      <c r="A15" s="14"/>
      <c r="B15" s="15"/>
      <c r="C15" s="16" t="s">
        <v>9</v>
      </c>
      <c r="D15" s="17">
        <v>1474.498</v>
      </c>
      <c r="E15" s="17"/>
      <c r="F15" s="17">
        <f>(D15*E15)</f>
        <v>0</v>
      </c>
      <c r="G15" s="1"/>
      <c r="H15" s="1"/>
      <c r="I15" s="1"/>
    </row>
    <row r="16" spans="1:9" ht="13.7" customHeight="1">
      <c r="A16" s="7"/>
      <c r="B16" s="18"/>
      <c r="C16" s="21"/>
      <c r="D16" s="11"/>
      <c r="E16" s="11"/>
      <c r="F16" s="11"/>
      <c r="G16" s="1"/>
      <c r="H16" s="1"/>
      <c r="I16" s="1"/>
    </row>
    <row r="17" spans="1:9">
      <c r="A17" s="7" t="s">
        <v>16</v>
      </c>
      <c r="B17" s="12" t="s">
        <v>17</v>
      </c>
      <c r="C17" s="13"/>
      <c r="D17" s="11"/>
      <c r="E17" s="11"/>
      <c r="F17" s="11"/>
      <c r="G17" s="1"/>
      <c r="H17" s="1"/>
      <c r="I17" s="1"/>
    </row>
    <row r="18" spans="1:9" ht="16.5">
      <c r="A18" s="14"/>
      <c r="B18" s="23"/>
      <c r="C18" s="16" t="s">
        <v>9</v>
      </c>
      <c r="D18" s="17">
        <v>1371.61</v>
      </c>
      <c r="E18" s="24"/>
      <c r="F18" s="17">
        <f>(D18*E18)</f>
        <v>0</v>
      </c>
      <c r="G18" s="1"/>
      <c r="H18" s="1"/>
      <c r="I18" s="1"/>
    </row>
    <row r="19" spans="1:9" ht="13.7" customHeight="1">
      <c r="A19" s="7"/>
      <c r="B19" s="18"/>
      <c r="C19" s="21"/>
      <c r="D19" s="11"/>
      <c r="E19" s="11"/>
      <c r="F19" s="11"/>
      <c r="G19" s="1"/>
      <c r="H19" s="1"/>
      <c r="I19" s="1"/>
    </row>
    <row r="20" spans="1:9" ht="100.5">
      <c r="A20" s="7" t="s">
        <v>18</v>
      </c>
      <c r="B20" s="25" t="s">
        <v>19</v>
      </c>
      <c r="C20" s="19"/>
      <c r="D20" s="11"/>
      <c r="E20" s="11"/>
      <c r="F20" s="11"/>
      <c r="G20" s="1"/>
      <c r="H20" s="1"/>
      <c r="I20" s="1"/>
    </row>
    <row r="21" spans="1:9" ht="13.7" customHeight="1">
      <c r="A21" s="14"/>
      <c r="B21" s="26"/>
      <c r="C21" s="27" t="s">
        <v>20</v>
      </c>
      <c r="D21" s="17">
        <v>477.78999999999991</v>
      </c>
      <c r="E21" s="24"/>
      <c r="F21" s="17">
        <f>(D21*E21)</f>
        <v>0</v>
      </c>
      <c r="G21" s="1"/>
      <c r="H21" s="1"/>
      <c r="I21" s="1"/>
    </row>
    <row r="22" spans="1:9" ht="13.7" customHeight="1">
      <c r="A22" s="7"/>
      <c r="B22" s="12"/>
      <c r="C22" s="28"/>
      <c r="D22" s="11"/>
      <c r="E22" s="29"/>
      <c r="F22" s="11"/>
      <c r="G22" s="1"/>
      <c r="H22" s="1"/>
      <c r="I22" s="1"/>
    </row>
    <row r="23" spans="1:9" ht="114.75">
      <c r="A23" s="7" t="s">
        <v>21</v>
      </c>
      <c r="B23" s="25" t="s">
        <v>22</v>
      </c>
      <c r="C23" s="19"/>
      <c r="D23" s="11"/>
      <c r="E23" s="11"/>
      <c r="F23" s="11"/>
      <c r="G23" s="1"/>
      <c r="H23" s="1"/>
      <c r="I23" s="1"/>
    </row>
    <row r="24" spans="1:9" ht="16.5">
      <c r="A24" s="14"/>
      <c r="B24" s="30"/>
      <c r="C24" s="31" t="s">
        <v>9</v>
      </c>
      <c r="D24" s="17">
        <v>1414.9881</v>
      </c>
      <c r="E24" s="17"/>
      <c r="F24" s="17">
        <f>(D24*E24)</f>
        <v>0</v>
      </c>
      <c r="G24" s="1"/>
      <c r="H24" s="1"/>
      <c r="I24" s="1"/>
    </row>
    <row r="25" spans="1:9" ht="13.7" customHeight="1">
      <c r="A25" s="7"/>
      <c r="B25" s="12"/>
      <c r="C25" s="28"/>
      <c r="D25" s="11"/>
      <c r="E25" s="11"/>
      <c r="F25" s="11"/>
      <c r="G25" s="1"/>
      <c r="H25" s="1"/>
      <c r="I25" s="1"/>
    </row>
    <row r="26" spans="1:9" ht="129">
      <c r="A26" s="7" t="s">
        <v>23</v>
      </c>
      <c r="B26" s="25" t="s">
        <v>24</v>
      </c>
      <c r="C26" s="19"/>
      <c r="D26" s="11"/>
      <c r="E26" s="11"/>
      <c r="F26" s="11"/>
      <c r="G26" s="1"/>
      <c r="H26" s="1"/>
      <c r="I26" s="1"/>
    </row>
    <row r="27" spans="1:9" ht="16.5">
      <c r="A27" s="14"/>
      <c r="B27" s="15"/>
      <c r="C27" s="31" t="s">
        <v>9</v>
      </c>
      <c r="D27" s="17">
        <v>276.88369999999998</v>
      </c>
      <c r="E27" s="17"/>
      <c r="F27" s="17">
        <f>(D27*E27)</f>
        <v>0</v>
      </c>
      <c r="G27" s="1"/>
      <c r="H27" s="1"/>
      <c r="I27" s="1"/>
    </row>
    <row r="28" spans="1:9" ht="13.7" customHeight="1">
      <c r="A28" s="7"/>
      <c r="B28" s="18"/>
      <c r="C28" s="28"/>
      <c r="D28" s="11"/>
      <c r="E28" s="11"/>
      <c r="F28" s="11"/>
      <c r="G28" s="1"/>
      <c r="H28" s="1"/>
      <c r="I28" s="1"/>
    </row>
    <row r="29" spans="1:9" ht="71.25">
      <c r="A29" s="7" t="s">
        <v>25</v>
      </c>
      <c r="B29" s="12" t="s">
        <v>26</v>
      </c>
      <c r="C29" s="28"/>
      <c r="D29" s="11"/>
      <c r="E29" s="11"/>
      <c r="F29" s="11"/>
      <c r="G29" s="1"/>
      <c r="H29" s="1"/>
      <c r="I29" s="1"/>
    </row>
    <row r="30" spans="1:9">
      <c r="A30" s="14"/>
      <c r="B30" s="15"/>
      <c r="C30" s="27" t="s">
        <v>27</v>
      </c>
      <c r="D30" s="17">
        <v>37</v>
      </c>
      <c r="E30" s="17"/>
      <c r="F30" s="17">
        <f>(D30*E30)</f>
        <v>0</v>
      </c>
      <c r="G30" s="1"/>
      <c r="H30" s="1"/>
      <c r="I30" s="1"/>
    </row>
    <row r="31" spans="1:9" ht="13.7" customHeight="1">
      <c r="A31" s="7"/>
      <c r="B31" s="12"/>
      <c r="C31" s="28"/>
      <c r="D31" s="11"/>
      <c r="E31" s="11"/>
      <c r="F31" s="11"/>
      <c r="G31" s="1"/>
      <c r="H31" s="1"/>
      <c r="I31" s="1"/>
    </row>
    <row r="32" spans="1:9" ht="43.5">
      <c r="A32" s="7" t="s">
        <v>28</v>
      </c>
      <c r="B32" s="12" t="s">
        <v>29</v>
      </c>
      <c r="C32" s="28"/>
      <c r="D32" s="11"/>
      <c r="E32" s="11"/>
      <c r="F32" s="11"/>
      <c r="G32" s="1"/>
      <c r="H32" s="1"/>
      <c r="I32" s="1"/>
    </row>
    <row r="33" spans="1:9" ht="13.7" customHeight="1">
      <c r="A33" s="14"/>
      <c r="B33" s="26"/>
      <c r="C33" s="27" t="s">
        <v>27</v>
      </c>
      <c r="D33" s="17">
        <v>7</v>
      </c>
      <c r="E33" s="17"/>
      <c r="F33" s="17">
        <f>(D33*E33)</f>
        <v>0</v>
      </c>
      <c r="G33" s="1"/>
      <c r="H33" s="1"/>
      <c r="I33" s="1"/>
    </row>
    <row r="34" spans="1:9" ht="13.7" customHeight="1">
      <c r="A34" s="7"/>
      <c r="B34" s="12"/>
      <c r="C34" s="28"/>
      <c r="D34" s="11"/>
      <c r="E34" s="11"/>
      <c r="F34" s="11"/>
      <c r="G34" s="1"/>
      <c r="H34" s="1"/>
      <c r="I34" s="1"/>
    </row>
    <row r="35" spans="1:9" ht="28.5">
      <c r="A35" s="7" t="s">
        <v>30</v>
      </c>
      <c r="B35" s="12" t="s">
        <v>31</v>
      </c>
      <c r="C35" s="28"/>
      <c r="D35" s="11"/>
      <c r="E35" s="11"/>
      <c r="F35" s="11"/>
      <c r="G35" s="1"/>
      <c r="H35" s="1"/>
      <c r="I35" s="1"/>
    </row>
    <row r="36" spans="1:9" ht="16.5">
      <c r="A36" s="14"/>
      <c r="B36" s="26"/>
      <c r="C36" s="31" t="s">
        <v>9</v>
      </c>
      <c r="D36" s="17">
        <v>1195.19</v>
      </c>
      <c r="E36" s="17"/>
      <c r="F36" s="17">
        <f>(D36*E36)</f>
        <v>0</v>
      </c>
      <c r="G36" s="1"/>
      <c r="H36" s="1"/>
      <c r="I36" s="1"/>
    </row>
    <row r="37" spans="1:9" ht="13.7" customHeight="1">
      <c r="A37" s="7"/>
      <c r="B37" s="12"/>
      <c r="C37" s="28"/>
      <c r="D37" s="11"/>
      <c r="E37" s="11"/>
      <c r="F37" s="11"/>
      <c r="G37" s="1"/>
      <c r="H37" s="1"/>
      <c r="I37" s="1"/>
    </row>
    <row r="38" spans="1:9" ht="72">
      <c r="A38" s="7" t="s">
        <v>32</v>
      </c>
      <c r="B38" s="12" t="s">
        <v>33</v>
      </c>
      <c r="C38" s="28"/>
      <c r="D38" s="11"/>
      <c r="E38" s="11"/>
      <c r="F38" s="11"/>
      <c r="G38" s="1"/>
      <c r="H38" s="1"/>
      <c r="I38" s="1"/>
    </row>
    <row r="39" spans="1:9" ht="16.5">
      <c r="A39" s="14"/>
      <c r="B39" s="32"/>
      <c r="C39" s="31" t="s">
        <v>9</v>
      </c>
      <c r="D39" s="17">
        <v>70.27</v>
      </c>
      <c r="E39" s="17"/>
      <c r="F39" s="17">
        <f>(D39*E39)</f>
        <v>0</v>
      </c>
      <c r="G39" s="1"/>
      <c r="H39" s="1"/>
      <c r="I39" s="1"/>
    </row>
    <row r="40" spans="1:9" ht="13.7" customHeight="1">
      <c r="A40" s="7"/>
      <c r="B40" s="33"/>
      <c r="C40" s="28"/>
      <c r="D40" s="11"/>
      <c r="E40" s="11"/>
      <c r="F40" s="11"/>
      <c r="G40" s="1"/>
      <c r="H40" s="1"/>
      <c r="I40" s="1"/>
    </row>
    <row r="41" spans="1:9" ht="28.5">
      <c r="A41" s="7" t="s">
        <v>34</v>
      </c>
      <c r="B41" s="12" t="s">
        <v>35</v>
      </c>
      <c r="C41" s="28"/>
      <c r="D41" s="11"/>
      <c r="E41" s="11"/>
      <c r="F41" s="11"/>
      <c r="G41" s="1"/>
      <c r="H41" s="1"/>
      <c r="I41" s="1"/>
    </row>
    <row r="42" spans="1:9" ht="13.7" customHeight="1">
      <c r="A42" s="14"/>
      <c r="B42" s="26"/>
      <c r="C42" s="27" t="s">
        <v>36</v>
      </c>
      <c r="D42" s="17">
        <v>1</v>
      </c>
      <c r="E42" s="17"/>
      <c r="F42" s="17">
        <f>(D42*E42)</f>
        <v>0</v>
      </c>
      <c r="G42" s="1"/>
      <c r="H42" s="1"/>
      <c r="I42" s="1"/>
    </row>
    <row r="43" spans="1:9" ht="13.7" customHeight="1">
      <c r="A43" s="7"/>
      <c r="B43" s="12"/>
      <c r="C43" s="28"/>
      <c r="D43" s="11"/>
      <c r="E43" s="11"/>
      <c r="F43" s="11"/>
      <c r="G43" s="1"/>
      <c r="H43" s="1"/>
      <c r="I43" s="1"/>
    </row>
    <row r="44" spans="1:9" ht="42.75">
      <c r="A44" s="7" t="s">
        <v>37</v>
      </c>
      <c r="B44" s="12" t="s">
        <v>38</v>
      </c>
      <c r="C44" s="28"/>
      <c r="D44" s="11"/>
      <c r="E44" s="11"/>
      <c r="F44" s="11"/>
      <c r="G44" s="1"/>
      <c r="H44" s="1"/>
      <c r="I44" s="1"/>
    </row>
    <row r="45" spans="1:9" ht="16.5">
      <c r="A45" s="14"/>
      <c r="B45" s="26"/>
      <c r="C45" s="31" t="s">
        <v>9</v>
      </c>
      <c r="D45" s="17">
        <v>64.11999999999999</v>
      </c>
      <c r="E45" s="17"/>
      <c r="F45" s="17">
        <f>(D45*E45)</f>
        <v>0</v>
      </c>
      <c r="G45" s="1"/>
      <c r="H45" s="1"/>
      <c r="I45" s="1"/>
    </row>
    <row r="46" spans="1:9" ht="13.7" customHeight="1">
      <c r="A46" s="7"/>
      <c r="B46" s="12"/>
      <c r="C46" s="28"/>
      <c r="D46" s="11"/>
      <c r="E46" s="11"/>
      <c r="F46" s="11"/>
      <c r="G46" s="1"/>
      <c r="H46" s="1"/>
      <c r="I46" s="1"/>
    </row>
    <row r="47" spans="1:9">
      <c r="A47" s="7" t="s">
        <v>39</v>
      </c>
      <c r="B47" s="12" t="s">
        <v>40</v>
      </c>
      <c r="C47" s="28"/>
      <c r="D47" s="11"/>
      <c r="E47" s="11"/>
      <c r="F47" s="11"/>
      <c r="G47" s="1"/>
      <c r="H47" s="1"/>
      <c r="I47" s="1"/>
    </row>
    <row r="48" spans="1:9" ht="13.7" customHeight="1">
      <c r="A48" s="14"/>
      <c r="B48" s="26"/>
      <c r="C48" s="27" t="s">
        <v>27</v>
      </c>
      <c r="D48" s="17">
        <v>16</v>
      </c>
      <c r="E48" s="17"/>
      <c r="F48" s="17">
        <f>(D48*E48)</f>
        <v>0</v>
      </c>
      <c r="G48" s="1"/>
      <c r="H48" s="1"/>
      <c r="I48" s="1"/>
    </row>
    <row r="49" spans="1:9" ht="13.7" customHeight="1">
      <c r="A49" s="7"/>
      <c r="B49" s="12"/>
      <c r="C49" s="28"/>
      <c r="D49" s="11"/>
      <c r="E49" s="11"/>
      <c r="F49" s="11"/>
      <c r="G49" s="1"/>
      <c r="H49" s="1"/>
      <c r="I49" s="1"/>
    </row>
    <row r="50" spans="1:9">
      <c r="A50" s="7" t="s">
        <v>41</v>
      </c>
      <c r="B50" s="12" t="s">
        <v>42</v>
      </c>
      <c r="C50" s="28"/>
      <c r="D50" s="11"/>
      <c r="E50" s="11"/>
      <c r="F50" s="11"/>
      <c r="G50" s="1"/>
      <c r="H50" s="1"/>
      <c r="I50" s="1"/>
    </row>
    <row r="51" spans="1:9" ht="13.7" customHeight="1">
      <c r="A51" s="14"/>
      <c r="B51" s="26"/>
      <c r="C51" s="27" t="s">
        <v>27</v>
      </c>
      <c r="D51" s="17">
        <v>15</v>
      </c>
      <c r="E51" s="17"/>
      <c r="F51" s="17">
        <f>(D51*E51)</f>
        <v>0</v>
      </c>
      <c r="G51" s="1"/>
      <c r="H51" s="1"/>
      <c r="I51" s="1"/>
    </row>
    <row r="52" spans="1:9" ht="13.7" customHeight="1">
      <c r="A52" s="7"/>
      <c r="B52" s="12"/>
      <c r="C52" s="28"/>
      <c r="D52" s="11"/>
      <c r="E52" s="11"/>
      <c r="F52" s="11"/>
      <c r="G52" s="1"/>
      <c r="H52" s="1"/>
      <c r="I52" s="1"/>
    </row>
    <row r="53" spans="1:9" ht="57">
      <c r="A53" s="7" t="s">
        <v>43</v>
      </c>
      <c r="B53" s="12" t="s">
        <v>44</v>
      </c>
      <c r="C53" s="28"/>
      <c r="D53" s="11"/>
      <c r="E53" s="11"/>
      <c r="F53" s="11"/>
      <c r="G53" s="1"/>
      <c r="H53" s="1"/>
      <c r="I53" s="1"/>
    </row>
    <row r="54" spans="1:9" ht="16.5">
      <c r="A54" s="14"/>
      <c r="B54" s="12"/>
      <c r="C54" s="31" t="s">
        <v>9</v>
      </c>
      <c r="D54" s="11">
        <v>176.42</v>
      </c>
      <c r="E54" s="11"/>
      <c r="F54" s="17">
        <f>(D54*E54)</f>
        <v>0</v>
      </c>
      <c r="G54" s="1"/>
      <c r="H54" s="1"/>
      <c r="I54" s="1"/>
    </row>
    <row r="55" spans="1:9" ht="13.7" customHeight="1">
      <c r="A55" s="7"/>
      <c r="B55" s="34"/>
      <c r="C55" s="28"/>
      <c r="D55" s="35"/>
      <c r="E55" s="35"/>
      <c r="F55" s="11"/>
      <c r="G55" s="1"/>
      <c r="H55" s="1"/>
      <c r="I55" s="1"/>
    </row>
    <row r="56" spans="1:9" ht="28.5">
      <c r="A56" s="7" t="s">
        <v>45</v>
      </c>
      <c r="B56" s="12" t="s">
        <v>46</v>
      </c>
      <c r="C56" s="28"/>
      <c r="D56" s="11"/>
      <c r="E56" s="11"/>
      <c r="F56" s="11"/>
      <c r="G56" s="1"/>
      <c r="H56" s="1"/>
      <c r="I56" s="1"/>
    </row>
    <row r="57" spans="1:9" ht="13.7" customHeight="1">
      <c r="A57" s="14"/>
      <c r="B57" s="26"/>
      <c r="C57" s="27" t="s">
        <v>20</v>
      </c>
      <c r="D57" s="17">
        <v>39.300000000000004</v>
      </c>
      <c r="E57" s="17"/>
      <c r="F57" s="17">
        <f>(D57*E57)</f>
        <v>0</v>
      </c>
      <c r="G57" s="1"/>
      <c r="H57" s="1"/>
      <c r="I57" s="1"/>
    </row>
    <row r="58" spans="1:9" ht="13.7" customHeight="1">
      <c r="A58" s="7"/>
      <c r="B58" s="12"/>
      <c r="C58" s="28"/>
      <c r="D58" s="11"/>
      <c r="E58" s="11"/>
      <c r="F58" s="11"/>
      <c r="G58" s="1"/>
      <c r="H58" s="1"/>
      <c r="I58" s="1"/>
    </row>
    <row r="59" spans="1:9" ht="57">
      <c r="A59" s="7" t="s">
        <v>47</v>
      </c>
      <c r="B59" s="12" t="s">
        <v>48</v>
      </c>
      <c r="C59" s="28"/>
      <c r="D59" s="11"/>
      <c r="E59" s="11"/>
      <c r="F59" s="11"/>
      <c r="G59" s="1"/>
      <c r="H59" s="1"/>
      <c r="I59" s="1"/>
    </row>
    <row r="60" spans="1:9" ht="16.5">
      <c r="A60" s="14"/>
      <c r="B60" s="26"/>
      <c r="C60" s="31" t="s">
        <v>9</v>
      </c>
      <c r="D60" s="17">
        <v>15.1</v>
      </c>
      <c r="E60" s="17"/>
      <c r="F60" s="17">
        <f>(D60*E60)</f>
        <v>0</v>
      </c>
      <c r="G60" s="1"/>
      <c r="H60" s="1"/>
      <c r="I60" s="1"/>
    </row>
    <row r="61" spans="1:9" ht="13.7" customHeight="1">
      <c r="A61" s="7"/>
      <c r="B61" s="12"/>
      <c r="C61" s="28"/>
      <c r="D61" s="11"/>
      <c r="E61" s="11"/>
      <c r="F61" s="11"/>
      <c r="G61" s="1"/>
      <c r="H61" s="1"/>
      <c r="I61" s="1"/>
    </row>
    <row r="62" spans="1:9" ht="13.7" customHeight="1">
      <c r="A62" s="7"/>
      <c r="B62" s="18"/>
      <c r="C62" s="28"/>
      <c r="D62" s="10"/>
      <c r="E62" s="11"/>
      <c r="F62" s="11"/>
      <c r="G62" s="1"/>
      <c r="H62" s="1"/>
      <c r="I62" s="1"/>
    </row>
    <row r="63" spans="1:9" ht="13.7" customHeight="1">
      <c r="A63" s="36"/>
      <c r="B63" s="37"/>
      <c r="C63" s="38"/>
      <c r="D63" s="39"/>
      <c r="E63" s="40" t="s">
        <v>49</v>
      </c>
      <c r="F63" s="41">
        <f>SUM(F6:F62)</f>
        <v>0</v>
      </c>
      <c r="G63" s="1"/>
      <c r="H63" s="1"/>
      <c r="I63" s="1"/>
    </row>
    <row r="64" spans="1:9" ht="13.7" customHeight="1">
      <c r="A64" s="7"/>
      <c r="B64" s="42"/>
      <c r="C64" s="43"/>
      <c r="D64" s="10"/>
      <c r="E64" s="44" t="s">
        <v>50</v>
      </c>
      <c r="F64" s="45">
        <f>F63*0.25</f>
        <v>0</v>
      </c>
      <c r="G64" s="1"/>
      <c r="H64" s="1"/>
      <c r="I64" s="1"/>
    </row>
    <row r="65" spans="1:9" ht="13.7" customHeight="1">
      <c r="A65" s="7"/>
      <c r="B65" s="42"/>
      <c r="C65" s="43"/>
      <c r="D65" s="10"/>
      <c r="E65" s="46" t="s">
        <v>51</v>
      </c>
      <c r="F65" s="47">
        <f>(F63+F64)</f>
        <v>0</v>
      </c>
      <c r="G65" s="1"/>
      <c r="H65" s="1"/>
      <c r="I65" s="1"/>
    </row>
    <row r="66" spans="1:9" ht="13.7" customHeight="1">
      <c r="A66" s="48"/>
      <c r="B66" s="49"/>
      <c r="C66" s="50"/>
      <c r="D66" s="51"/>
      <c r="E66" s="52"/>
      <c r="F66" s="53"/>
      <c r="G66" s="1"/>
      <c r="H66" s="1"/>
      <c r="I66" s="1"/>
    </row>
    <row r="67" spans="1:9" ht="13.7" customHeight="1">
      <c r="A67" s="48"/>
      <c r="B67" s="54"/>
      <c r="C67" s="50"/>
      <c r="D67" s="51"/>
      <c r="E67" s="52"/>
      <c r="F67" s="52"/>
      <c r="G67" s="1"/>
      <c r="H67" s="1"/>
      <c r="I67" s="1"/>
    </row>
    <row r="68" spans="1:9" ht="13.7" customHeight="1">
      <c r="A68" s="48"/>
      <c r="B68" s="54"/>
      <c r="C68" s="50"/>
      <c r="D68" s="51"/>
      <c r="E68" s="52"/>
      <c r="F68" s="55"/>
      <c r="G68" s="1"/>
      <c r="H68" s="1"/>
      <c r="I68" s="1"/>
    </row>
    <row r="69" spans="1:9" ht="13.7" customHeight="1">
      <c r="A69" s="48"/>
      <c r="B69" s="54"/>
      <c r="C69" s="50"/>
      <c r="D69" s="58"/>
      <c r="E69" s="59"/>
      <c r="F69" s="59"/>
      <c r="G69" s="1"/>
      <c r="H69" s="1"/>
      <c r="I69" s="1"/>
    </row>
    <row r="70" spans="1:9" ht="13.7" customHeight="1">
      <c r="A70" s="48"/>
      <c r="B70" s="54"/>
      <c r="C70" s="50"/>
      <c r="D70" s="51"/>
      <c r="E70" s="52"/>
      <c r="F70" s="55"/>
      <c r="G70" s="1"/>
      <c r="H70" s="1"/>
      <c r="I70" s="1"/>
    </row>
    <row r="71" spans="1:9" ht="13.7" customHeight="1">
      <c r="A71" s="48"/>
      <c r="B71" s="54"/>
      <c r="C71" s="50"/>
      <c r="D71" s="51"/>
      <c r="E71" s="52"/>
      <c r="F71" s="52"/>
      <c r="G71" s="1"/>
      <c r="H71" s="1"/>
      <c r="I71" s="1"/>
    </row>
    <row r="72" spans="1:9" ht="13.7" customHeight="1">
      <c r="A72" s="48"/>
      <c r="B72" s="54"/>
      <c r="C72" s="50"/>
      <c r="D72" s="51"/>
      <c r="E72" s="52"/>
      <c r="F72" s="52"/>
      <c r="G72" s="1"/>
      <c r="H72" s="1"/>
      <c r="I72" s="1"/>
    </row>
    <row r="73" spans="1:9" ht="13.7" customHeight="1">
      <c r="A73" s="48"/>
      <c r="B73" s="54"/>
      <c r="C73" s="50"/>
      <c r="D73" s="51"/>
      <c r="E73" s="52"/>
      <c r="F73" s="52"/>
      <c r="G73" s="1"/>
      <c r="H73" s="1"/>
      <c r="I73" s="1"/>
    </row>
    <row r="74" spans="1:9" ht="13.7" customHeight="1">
      <c r="A74" s="48"/>
      <c r="B74" s="54"/>
      <c r="C74" s="50"/>
      <c r="D74" s="51"/>
      <c r="E74" s="52"/>
      <c r="F74" s="52"/>
      <c r="G74" s="1"/>
      <c r="H74" s="1"/>
      <c r="I74" s="1"/>
    </row>
    <row r="75" spans="1:9" ht="13.7" customHeight="1">
      <c r="A75" s="48"/>
      <c r="B75" s="54"/>
      <c r="C75" s="50"/>
      <c r="D75" s="51"/>
      <c r="E75" s="52"/>
      <c r="F75" s="52"/>
      <c r="G75" s="1"/>
      <c r="H75" s="1"/>
      <c r="I75" s="1"/>
    </row>
    <row r="76" spans="1:9" ht="13.7" customHeight="1">
      <c r="A76" s="48"/>
      <c r="B76" s="54"/>
      <c r="C76" s="50"/>
      <c r="D76" s="51"/>
      <c r="E76" s="52"/>
      <c r="F76" s="52"/>
      <c r="G76" s="1"/>
      <c r="H76" s="1"/>
      <c r="I76" s="1"/>
    </row>
    <row r="77" spans="1:9" ht="13.7" customHeight="1">
      <c r="A77" s="48"/>
      <c r="B77" s="54"/>
      <c r="C77" s="50"/>
      <c r="D77" s="51"/>
      <c r="E77" s="52"/>
      <c r="F77" s="52"/>
      <c r="G77" s="1"/>
      <c r="H77" s="1"/>
      <c r="I77" s="1"/>
    </row>
    <row r="78" spans="1:9" ht="13.7" customHeight="1">
      <c r="A78" s="48"/>
      <c r="B78" s="54"/>
      <c r="C78" s="50"/>
      <c r="D78" s="51"/>
      <c r="E78" s="52"/>
      <c r="F78" s="52"/>
      <c r="G78" s="1"/>
      <c r="H78" s="1"/>
      <c r="I78" s="1"/>
    </row>
    <row r="79" spans="1:9" ht="13.7" customHeight="1">
      <c r="A79" s="48"/>
      <c r="B79" s="54"/>
      <c r="C79" s="50"/>
      <c r="D79" s="51"/>
      <c r="E79" s="52"/>
      <c r="F79" s="52"/>
      <c r="G79" s="1"/>
      <c r="H79" s="1"/>
      <c r="I79" s="1"/>
    </row>
    <row r="80" spans="1:9" ht="13.7" customHeight="1">
      <c r="A80" s="48"/>
      <c r="B80" s="54"/>
      <c r="C80" s="50"/>
      <c r="D80" s="51"/>
      <c r="E80" s="52"/>
      <c r="F80" s="52"/>
      <c r="G80" s="1"/>
      <c r="H80" s="1"/>
      <c r="I80" s="1"/>
    </row>
    <row r="81" spans="1:9" ht="13.7" customHeight="1">
      <c r="A81" s="48"/>
      <c r="B81" s="54"/>
      <c r="C81" s="50"/>
      <c r="D81" s="51"/>
      <c r="E81" s="52"/>
      <c r="F81" s="52"/>
      <c r="G81" s="1"/>
      <c r="H81" s="1"/>
      <c r="I81" s="1"/>
    </row>
    <row r="82" spans="1:9" ht="13.7" customHeight="1">
      <c r="A82" s="48"/>
      <c r="B82" s="54"/>
      <c r="C82" s="50"/>
      <c r="D82" s="51"/>
      <c r="E82" s="52"/>
      <c r="F82" s="52"/>
      <c r="G82" s="1"/>
      <c r="H82" s="1"/>
      <c r="I82" s="1"/>
    </row>
  </sheetData>
  <mergeCells count="2">
    <mergeCell ref="A1:F1"/>
    <mergeCell ref="D69:F69"/>
  </mergeCells>
  <pageMargins left="0.59055118110236227" right="0.39370078740157483" top="0.39370078740157483" bottom="0.39370078740157483" header="0" footer="0"/>
  <pageSetup paperSize="9" scale="83" orientation="portrait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Tomislav Regvart</cp:lastModifiedBy>
  <dcterms:created xsi:type="dcterms:W3CDTF">2025-04-02T19:20:05Z</dcterms:created>
  <dcterms:modified xsi:type="dcterms:W3CDTF">2025-05-29T07:26:41Z</dcterms:modified>
</cp:coreProperties>
</file>